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C44" i="3"/>
  <c r="C59" i="3" s="1"/>
  <c r="B44" i="3"/>
  <c r="B59" i="3" s="1"/>
  <c r="F78" i="3" l="1"/>
  <c r="E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<sst xmlns="http://schemas.openxmlformats.org/spreadsheetml/2006/main" count="124" uniqueCount="123">
  <si>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</si>
  <si>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</si>
  <si>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</si>
  <si>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</si>
  <si>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</si>
  <si>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</si>
  <si>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</si>
  <si>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</si>
  <si>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</si>
  <si>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</si>
  <si>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</si>
  <si>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</si>
  <si>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</si>
  <si>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</si>
  <si>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</si>
  <si>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</si>
  <si>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</si>
  <si>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</si>
  <si>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</si>
  <si>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</si>
  <si>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</si>
  <si>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</si>
  <si>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</si>
  <si>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</si>
  <si>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</si>
  <si>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</si>
  <si>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</si>
  <si>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</si>
  <si>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</si>
  <si>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</si>
  <si>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</si>
  <si>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</si>
  <si>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</si>
  <si>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</si>
  <si>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</si>
  <si>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</si>
  <si>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</si>
  <si>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</si>
  <si>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</si>
  <si>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</si>
  <si>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</si>
  <si>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</si>
  <si>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</si>
  <si>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</si>
  <si>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</si>
  <si>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</si>
  <si>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</si>
  <si>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</si>
  <si>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</si>
  <si>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</si>
  <si>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</si>
  <si>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</si>
  <si>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</si>
  <si>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</si>
  <si>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</si>
  <si>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</si>
  <si>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</si>
  <si>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</si>
  <si>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</si>
  <si>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</si>
  <si>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</si>
  <si>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</si>
  <si>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</si>
  <si>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</si>
  <si>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</si>
  <si>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</si>
  <si>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</si>
  <si>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</si>
  <si>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</si>
  <si>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</si>
  <si>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</si>
  <si>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</si>
  <si>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</si>
  <si>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</si>
  <si>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</si>
  <si>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</si>
  <si>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</si>
  <si>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</si>
  <si>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</si>
  <si>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</si>
  <si>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</si>
  <si>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</si>
  <si>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</si>
  <si>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</si>
  <si>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</si>
  <si>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</si>
  <si>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</si>
  <si>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</si>
  <si>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</si>
  <si>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</si>
  <si>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</si>
  <si>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</si>
  <si>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</si>
  <si>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</si>
  <si>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</si>
  <si>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</si>
  <si>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</si>
  <si>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</si>
  <si>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</si>
  <si>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</si>
  <si>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</si>
  <si>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</si>
  <si>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</si>
  <si>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</si>
  <si>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</si>
  <si>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</si>
  <si>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</si>
  <si>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</si>
  <si>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</si>
  <si>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</si>
  <si>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</si>
  <si>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</si>
  <si>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</si>
  <si>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</si>
  <si>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</si>
  <si>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</si>
  <si>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</si>
  <si>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</si>
  <si>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</si>
  <si>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2019 y al 31 de Diciembre de 2018
PESOS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</si>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</sst>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/>
    </xf>
    <xf numFmtId="0" fontId="8" fillId="3" borderId="0" xfId="0" applyFont="1" applyFill="1"/>
    <xf numFmtId="0" fontId="7" fillId="3" borderId="0" xfId="0" applyFont="1" applyFill="1" applyBorder="1"/>
    <xf numFmtId="43" fontId="7" fillId="3" borderId="0" xfId="2" applyFont="1" applyFill="1" applyBorder="1"/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2" applyFont="1" applyFill="1" applyBorder="1" applyAlignment="1">
      <alignment vertical="top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82</xdr:row>
      <xdr:rowOff>33618</xdr:rowOff>
    </xdr:from>
    <xdr:to>
      <xdr:col>6</xdr:col>
      <xdr:colOff>0</xdr:colOff>
      <xdr:row>85</xdr:row>
      <xdr:rowOff>112059</xdr:rowOff>
    </xdr:to>
    <xdr:sp macro="" textlink="">
      <xdr:nvSpPr>
        <xdr:cNvPr id="2" name="9 CuadroTexto"/>
        <xdr:cNvSpPr txBox="1"/>
      </xdr:nvSpPr>
      <xdr:spPr>
        <a:xfrm>
          <a:off x="6178550" y="13432118"/>
          <a:ext cx="4521200" cy="554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82</xdr:row>
      <xdr:rowOff>44823</xdr:rowOff>
    </xdr:from>
    <xdr:to>
      <xdr:col>2</xdr:col>
      <xdr:colOff>56592</xdr:colOff>
      <xdr:row>85</xdr:row>
      <xdr:rowOff>23533</xdr:rowOff>
    </xdr:to>
    <xdr:sp macro="" textlink="">
      <xdr:nvSpPr>
        <xdr:cNvPr id="3" name="6 CuadroTexto"/>
        <xdr:cNvSpPr txBox="1"/>
      </xdr:nvSpPr>
      <xdr:spPr>
        <a:xfrm>
          <a:off x="4438651" y="8045823"/>
          <a:ext cx="16472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view="pageBreakPreview" zoomScale="60" zoomScaleNormal="120" workbookViewId="0">
      <selection activeCell="B83" sqref="B83:C8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26478175.670000002</v>
      </c>
      <c r="C6" s="9">
        <f>SUM(C7:C13)</f>
        <v>27044369.979999997</v>
      </c>
      <c r="D6" s="5" t="s">
        <v>6</v>
      </c>
      <c r="E6" s="9">
        <f>SUM(E7:E15)</f>
        <v>5355725.79</v>
      </c>
      <c r="F6" s="9">
        <f>SUM(F7:F15)</f>
        <v>12453332.18</v>
      </c>
    </row>
    <row r="7" spans="1:6" x14ac:dyDescent="0.2">
      <c r="A7" s="10" t="s">
        <v>7</v>
      </c>
      <c r="B7" s="9">
        <v>15950</v>
      </c>
      <c r="C7" s="9">
        <v>15950</v>
      </c>
      <c r="D7" s="11" t="s">
        <v>8</v>
      </c>
      <c r="E7" s="9">
        <v>3695491.46</v>
      </c>
      <c r="F7" s="9">
        <v>3775257.82</v>
      </c>
    </row>
    <row r="8" spans="1:6" x14ac:dyDescent="0.2">
      <c r="A8" s="10" t="s">
        <v>9</v>
      </c>
      <c r="B8" s="9">
        <v>23939216.100000001</v>
      </c>
      <c r="C8" s="9">
        <v>13602913.189999999</v>
      </c>
      <c r="D8" s="11" t="s">
        <v>10</v>
      </c>
      <c r="E8" s="9">
        <v>2083859.64</v>
      </c>
      <c r="F8" s="9">
        <v>2380250.38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>
        <v>2523009.5699999998</v>
      </c>
      <c r="C10" s="9">
        <v>13425506.789999999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-118469.36</v>
      </c>
      <c r="F13" s="9">
        <v>375628.31</v>
      </c>
    </row>
    <row r="14" spans="1:6" x14ac:dyDescent="0.2">
      <c r="A14" s="3" t="s">
        <v>21</v>
      </c>
      <c r="B14" s="9">
        <f>SUM(B15:B21)</f>
        <v>16787366.169999998</v>
      </c>
      <c r="C14" s="9">
        <f>SUM(C15:C21)</f>
        <v>18509048.690000001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16185999.039999999</v>
      </c>
      <c r="C15" s="9">
        <v>17921022.98</v>
      </c>
      <c r="D15" s="11" t="s">
        <v>24</v>
      </c>
      <c r="E15" s="9">
        <v>-104281.06</v>
      </c>
      <c r="F15" s="9">
        <v>6123070.5599999996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570561.38</v>
      </c>
      <c r="C17" s="9">
        <v>557219.96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2842798.66</v>
      </c>
      <c r="C22" s="9">
        <f>SUM(C23:C27)</f>
        <v>2785910.87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2842798.66</v>
      </c>
      <c r="C23" s="9">
        <v>2785910.87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-222770.63999999998</v>
      </c>
      <c r="F39" s="9">
        <f>SUM(F40:F42)</f>
        <v>-222770.63999999998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-227999.12</v>
      </c>
      <c r="F42" s="9">
        <v>-227999.12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46108340.5</v>
      </c>
      <c r="C44" s="7">
        <f>C6+C14+C22+C28+C34+C35+C38</f>
        <v>48339329.539999999</v>
      </c>
      <c r="D44" s="8" t="s">
        <v>80</v>
      </c>
      <c r="E44" s="7">
        <f>E6+E16+E20+E23+E24+E28+E35+E39</f>
        <v>5132955.1500000004</v>
      </c>
      <c r="F44" s="7">
        <f>F6+F16+F20+F23+F24+F28+F35+F39</f>
        <v>12230561.539999999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75093917.409999996</v>
      </c>
      <c r="C49" s="9">
        <v>75093917.409999996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22190134.379999999</v>
      </c>
      <c r="C50" s="9">
        <v>22190134.379999999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-4688233.07</v>
      </c>
      <c r="C52" s="9">
        <v>-4688233.07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5132955.1500000004</v>
      </c>
      <c r="F56" s="7">
        <f>F54+F44</f>
        <v>12230561.539999999</v>
      </c>
    </row>
    <row r="57" spans="1:6" x14ac:dyDescent="0.2">
      <c r="A57" s="12" t="s">
        <v>100</v>
      </c>
      <c r="B57" s="7">
        <f>SUM(B47:B55)</f>
        <v>92595818.719999999</v>
      </c>
      <c r="C57" s="7">
        <f>SUM(C47:C55)</f>
        <v>92595818.719999999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138704159.22</v>
      </c>
      <c r="C59" s="7">
        <f>C44+C57</f>
        <v>140935148.25999999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102457324.3</v>
      </c>
      <c r="F60" s="9">
        <f>SUM(F61:F63)</f>
        <v>102164582.31</v>
      </c>
    </row>
    <row r="61" spans="1:6" x14ac:dyDescent="0.2">
      <c r="A61" s="13"/>
      <c r="B61" s="9"/>
      <c r="C61" s="9"/>
      <c r="D61" s="5" t="s">
        <v>104</v>
      </c>
      <c r="E61" s="9">
        <v>102457324.3</v>
      </c>
      <c r="F61" s="9">
        <v>102164582.31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8" x14ac:dyDescent="0.2">
      <c r="A65" s="13"/>
      <c r="B65" s="9"/>
      <c r="C65" s="9"/>
      <c r="D65" s="8" t="s">
        <v>107</v>
      </c>
      <c r="E65" s="9">
        <f>SUM(E66:E70)</f>
        <v>31245057.759999998</v>
      </c>
      <c r="F65" s="9">
        <f>SUM(F66:F70)</f>
        <v>26780134.620000001</v>
      </c>
    </row>
    <row r="66" spans="1:8" x14ac:dyDescent="0.2">
      <c r="A66" s="13"/>
      <c r="B66" s="9"/>
      <c r="C66" s="9"/>
      <c r="D66" s="5" t="s">
        <v>108</v>
      </c>
      <c r="E66" s="9">
        <v>4578259.3600000003</v>
      </c>
      <c r="F66" s="9">
        <v>2620002.64</v>
      </c>
    </row>
    <row r="67" spans="1:8" x14ac:dyDescent="0.2">
      <c r="A67" s="13"/>
      <c r="B67" s="9"/>
      <c r="C67" s="9"/>
      <c r="D67" s="5" t="s">
        <v>109</v>
      </c>
      <c r="E67" s="9">
        <v>26666593.399999999</v>
      </c>
      <c r="F67" s="9">
        <v>24159926.98</v>
      </c>
    </row>
    <row r="68" spans="1:8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8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8" x14ac:dyDescent="0.2">
      <c r="A70" s="13"/>
      <c r="B70" s="9"/>
      <c r="C70" s="9"/>
      <c r="D70" s="5" t="s">
        <v>112</v>
      </c>
      <c r="E70" s="9">
        <v>205</v>
      </c>
      <c r="F70" s="9">
        <v>205</v>
      </c>
    </row>
    <row r="71" spans="1:8" x14ac:dyDescent="0.2">
      <c r="A71" s="13"/>
      <c r="B71" s="9"/>
      <c r="C71" s="9"/>
      <c r="D71" s="5"/>
      <c r="E71" s="9"/>
      <c r="F71" s="9"/>
    </row>
    <row r="72" spans="1:8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8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8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8" x14ac:dyDescent="0.2">
      <c r="A75" s="13"/>
      <c r="B75" s="9"/>
      <c r="C75" s="9"/>
      <c r="D75" s="5"/>
      <c r="E75" s="9"/>
      <c r="F75" s="9"/>
    </row>
    <row r="76" spans="1:8" x14ac:dyDescent="0.2">
      <c r="A76" s="13"/>
      <c r="B76" s="9"/>
      <c r="C76" s="9"/>
      <c r="D76" s="8" t="s">
        <v>116</v>
      </c>
      <c r="E76" s="7">
        <f>E60+E65+E72</f>
        <v>133702382.06</v>
      </c>
      <c r="F76" s="7">
        <f>F60+F65+F72</f>
        <v>128944716.93000001</v>
      </c>
    </row>
    <row r="77" spans="1:8" x14ac:dyDescent="0.2">
      <c r="A77" s="13"/>
      <c r="B77" s="9"/>
      <c r="C77" s="9"/>
      <c r="D77" s="5"/>
      <c r="E77" s="9"/>
      <c r="F77" s="9"/>
    </row>
    <row r="78" spans="1:8" x14ac:dyDescent="0.2">
      <c r="A78" s="13"/>
      <c r="B78" s="9"/>
      <c r="C78" s="9"/>
      <c r="D78" s="8" t="s">
        <v>117</v>
      </c>
      <c r="E78" s="7">
        <f>E56+E76</f>
        <v>138835337.21000001</v>
      </c>
      <c r="F78" s="7">
        <f>F56+F76</f>
        <v>141175278.47</v>
      </c>
    </row>
    <row r="79" spans="1:8" x14ac:dyDescent="0.2">
      <c r="A79" s="15"/>
      <c r="B79" s="16"/>
      <c r="C79" s="16"/>
      <c r="D79" s="17"/>
      <c r="E79" s="16"/>
      <c r="F79" s="16"/>
    </row>
    <row r="80" spans="1:8" ht="12.75" x14ac:dyDescent="0.2">
      <c r="A80" s="25" t="s">
        <v>120</v>
      </c>
      <c r="B80" s="26"/>
      <c r="C80" s="25"/>
      <c r="D80" s="25"/>
      <c r="E80" s="25"/>
      <c r="F80" s="25"/>
      <c r="G80" s="25"/>
      <c r="H80" s="25"/>
    </row>
    <row r="81" spans="1:8" ht="12.75" x14ac:dyDescent="0.2">
      <c r="A81" s="26"/>
      <c r="B81" s="25"/>
      <c r="C81" s="27"/>
      <c r="D81" s="28"/>
      <c r="E81" s="28"/>
      <c r="F81" s="26"/>
      <c r="G81" s="29"/>
      <c r="H81" s="27"/>
    </row>
    <row r="82" spans="1:8" ht="12.75" x14ac:dyDescent="0.2">
      <c r="A82" s="26"/>
      <c r="B82" s="25"/>
      <c r="C82" s="38"/>
      <c r="D82" s="38"/>
      <c r="E82" s="28"/>
      <c r="F82" s="26"/>
      <c r="G82" s="39"/>
      <c r="H82" s="39"/>
    </row>
    <row r="83" spans="1:8" ht="12.75" x14ac:dyDescent="0.2">
      <c r="A83" s="30"/>
      <c r="B83" s="40"/>
      <c r="C83" s="40"/>
      <c r="D83" s="28"/>
      <c r="E83" s="40" t="s">
        <v>121</v>
      </c>
      <c r="F83" s="40"/>
      <c r="G83" s="41"/>
      <c r="H83" s="41"/>
    </row>
    <row r="84" spans="1:8" ht="12.75" x14ac:dyDescent="0.2">
      <c r="A84" s="31"/>
      <c r="B84" s="32"/>
      <c r="C84" s="32"/>
      <c r="D84" s="33"/>
      <c r="E84" s="32" t="s">
        <v>122</v>
      </c>
      <c r="F84" s="32"/>
      <c r="G84" s="41"/>
      <c r="H84" s="41"/>
    </row>
    <row r="85" spans="1:8" ht="12.75" x14ac:dyDescent="0.2">
      <c r="A85" s="26"/>
      <c r="B85" s="26"/>
      <c r="C85" s="34"/>
      <c r="D85" s="26"/>
      <c r="E85" s="35"/>
      <c r="F85" s="35"/>
    </row>
    <row r="86" spans="1:8" ht="12.75" x14ac:dyDescent="0.2">
      <c r="A86" s="26"/>
      <c r="B86" s="36"/>
      <c r="C86" s="36"/>
      <c r="D86" s="34"/>
      <c r="E86" s="36"/>
      <c r="F86" s="36"/>
      <c r="G86" s="37"/>
      <c r="H86" s="37"/>
    </row>
    <row r="87" spans="1:8" ht="12.75" x14ac:dyDescent="0.2">
      <c r="A87" s="26"/>
      <c r="B87" s="26"/>
      <c r="C87" s="26"/>
      <c r="D87" s="34"/>
      <c r="E87" s="26"/>
      <c r="F87" s="26"/>
      <c r="G87" s="35"/>
      <c r="H87" s="35"/>
    </row>
  </sheetData>
  <mergeCells count="7">
    <mergeCell ref="B84:C84"/>
    <mergeCell ref="E84:F84"/>
    <mergeCell ref="A1:F1"/>
    <mergeCell ref="C82:D82"/>
    <mergeCell ref="G82:H82"/>
    <mergeCell ref="B83:C83"/>
    <mergeCell ref="E83:F83"/>
  </mergeCells>
  <pageMargins left="0.7" right="0.7" top="0.75" bottom="0.75" header="0.3" footer="0.3"/>
  <pageSetup scale="5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2017-01-11T17:17:46Z</dcterms:created>
  <dcterms:modified xsi:type="dcterms:W3CDTF">2019-04-30T17:33:20Z</dcterms:modified>
</cp:coreProperties>
</file>